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<sst xmlns="http://schemas.openxmlformats.org/spreadsheetml/2006/main" count="20" uniqueCount="15">
  <si>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SWR</t>
  </si>
  <si>
    <t>Refl</t>
  </si>
  <si>
    <t>Napetost, odprte sponke</t>
  </si>
  <si>
    <t>Napetost, kratek stik</t>
  </si>
  <si>
    <t>Napetost, srednja vrednost</t>
  </si>
  <si>
    <t>S11 (dB)</t>
  </si>
  <si>
    <t>Napetost, zaključeno z 50E, oziroma z našo anteno</t>
  </si>
  <si>
    <t>Meritev prilagotitve izvajamo trikrat. Prvo izmerimo nivo napetosti na sklopniku pri odprtih sponkah, nato pri kratkosklenjenih in na koncu z našim bremenom, oziroma anteno. Najbolj točen rezultat je povprečna vrednost, ki jo ta tabela izračuna. Podatke vnesemo v modro označena polja.</t>
  </si>
  <si>
    <t>Merjenje odvzemnega dušenja sklopnika</t>
  </si>
  <si>
    <t>Napetost direktno</t>
  </si>
  <si>
    <t>Napetost Odvzem</t>
  </si>
  <si>
    <t>Odvzemno dušenje (dB)</t>
  </si>
  <si>
    <t>S11</t>
  </si>
  <si>
    <t>dBm</t>
  </si>
  <si>
    <t>V sivem polju je nivo preračunan v dBm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</si>
</sst>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 locked="0"/>
    </xf>
    <xf numFmtId="2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4" borderId="0" xfId="0" applyFill="1" applyAlignment="1" applyProtection="1">
      <alignment horizontal="center"/>
      <protection locked="0"/>
    </xf>
    <xf numFmtId="2" fontId="0" fillId="5" borderId="0" xfId="0" applyNumberFormat="1" applyFill="1" applyAlignment="1" applyProtection="1">
      <alignment horizontal="center"/>
      <protection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 wrapText="1"/>
    </xf>
    <xf numFmtId="0" fontId="0" fillId="7" borderId="0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32.57421875" style="0" customWidth="1"/>
    <col min="5" max="5" width="10.57421875" style="0" customWidth="1"/>
    <col min="7" max="7" width="12.00390625" style="0" customWidth="1"/>
  </cols>
  <sheetData>
    <row r="1" spans="1:18" s="5" customFormat="1" ht="25.5">
      <c r="A1" s="4"/>
      <c r="B1" s="4" t="s">
        <v>2</v>
      </c>
      <c r="C1" s="4" t="s">
        <v>6</v>
      </c>
      <c r="D1" s="4"/>
      <c r="E1" s="4" t="s">
        <v>0</v>
      </c>
      <c r="F1" s="4" t="s">
        <v>1</v>
      </c>
      <c r="G1" s="4" t="s">
        <v>5</v>
      </c>
      <c r="L1" s="4"/>
      <c r="M1" s="4"/>
      <c r="N1" s="4"/>
      <c r="O1" s="4"/>
      <c r="P1" s="4"/>
      <c r="Q1" s="4"/>
      <c r="R1" s="4"/>
    </row>
    <row r="2" spans="1:18" ht="12.75">
      <c r="A2" s="2"/>
      <c r="B2" s="7">
        <v>0.1</v>
      </c>
      <c r="C2" s="7">
        <v>0.008</v>
      </c>
      <c r="D2" s="2"/>
      <c r="E2" s="3">
        <f>(1+F2)/(1-F2)</f>
        <v>1.173913043478261</v>
      </c>
      <c r="F2" s="3">
        <f>C2/B2</f>
        <v>0.08</v>
      </c>
      <c r="G2" s="3">
        <f>-20*LOG10(F2)</f>
        <v>21.93820026016113</v>
      </c>
      <c r="I2" s="1"/>
      <c r="J2" s="1"/>
      <c r="K2" s="1"/>
      <c r="L2" s="2"/>
      <c r="M2" s="2"/>
      <c r="N2" s="2"/>
      <c r="O2" s="2"/>
      <c r="P2" s="3"/>
      <c r="Q2" s="3"/>
      <c r="R2" s="3"/>
    </row>
    <row r="3" spans="1:18" ht="12.75">
      <c r="A3" s="2"/>
      <c r="B3" s="2"/>
      <c r="C3" s="2"/>
      <c r="D3" s="2"/>
      <c r="E3" s="3"/>
      <c r="F3" s="3"/>
      <c r="G3" s="3"/>
      <c r="I3" s="1"/>
      <c r="J3" s="1"/>
      <c r="K3" s="1"/>
      <c r="L3" s="2"/>
      <c r="M3" s="2"/>
      <c r="N3" s="2"/>
      <c r="O3" s="2"/>
      <c r="P3" s="3"/>
      <c r="Q3" s="3"/>
      <c r="R3" s="3"/>
    </row>
    <row r="4" spans="1:18" s="5" customFormat="1" ht="25.5">
      <c r="A4" s="4"/>
      <c r="B4" s="4" t="s">
        <v>3</v>
      </c>
      <c r="C4" s="4"/>
      <c r="D4" s="4"/>
      <c r="E4" s="4" t="s">
        <v>0</v>
      </c>
      <c r="F4" s="4" t="s">
        <v>1</v>
      </c>
      <c r="G4" s="4" t="s">
        <v>12</v>
      </c>
      <c r="L4" s="4"/>
      <c r="M4" s="4"/>
      <c r="N4" s="4"/>
      <c r="O4" s="4"/>
      <c r="P4" s="4"/>
      <c r="Q4" s="4"/>
      <c r="R4" s="4"/>
    </row>
    <row r="5" spans="1:18" ht="12.75">
      <c r="A5" s="2"/>
      <c r="B5" s="7">
        <v>0.115</v>
      </c>
      <c r="C5" s="2">
        <f>C2</f>
        <v>0.008</v>
      </c>
      <c r="D5" s="2"/>
      <c r="E5" s="3">
        <f>(1+F5)/(1-F5)</f>
        <v>1.1495327102803738</v>
      </c>
      <c r="F5" s="3">
        <f>C5/B5</f>
        <v>0.06956521739130435</v>
      </c>
      <c r="G5" s="3">
        <f>-20*LOG10(F5)</f>
        <v>23.15215706723336</v>
      </c>
      <c r="I5" s="1"/>
      <c r="J5" s="1"/>
      <c r="K5" s="1"/>
      <c r="L5" s="2"/>
      <c r="M5" s="2"/>
      <c r="N5" s="2"/>
      <c r="O5" s="2"/>
      <c r="P5" s="3"/>
      <c r="Q5" s="3"/>
      <c r="R5" s="3"/>
    </row>
    <row r="6" spans="1:18" ht="12.75">
      <c r="A6" s="2"/>
      <c r="B6" s="2"/>
      <c r="C6" s="2"/>
      <c r="D6" s="2"/>
      <c r="E6" s="3"/>
      <c r="F6" s="3"/>
      <c r="G6" s="3"/>
      <c r="I6" s="1"/>
      <c r="J6" s="1"/>
      <c r="K6" s="1"/>
      <c r="L6" s="2"/>
      <c r="M6" s="2"/>
      <c r="N6" s="2"/>
      <c r="O6" s="2"/>
      <c r="P6" s="3"/>
      <c r="Q6" s="3"/>
      <c r="R6" s="3"/>
    </row>
    <row r="7" spans="1:18" s="5" customFormat="1" ht="25.5">
      <c r="A7" s="4"/>
      <c r="B7" s="4" t="s">
        <v>4</v>
      </c>
      <c r="C7" s="4"/>
      <c r="D7" s="4"/>
      <c r="E7" s="4" t="s">
        <v>0</v>
      </c>
      <c r="F7" s="4" t="s">
        <v>1</v>
      </c>
      <c r="G7" s="4" t="s">
        <v>12</v>
      </c>
      <c r="L7" s="4"/>
      <c r="M7" s="4"/>
      <c r="N7" s="4"/>
      <c r="O7" s="4"/>
      <c r="P7" s="4"/>
      <c r="Q7" s="4"/>
      <c r="R7" s="4"/>
    </row>
    <row r="8" spans="1:18" ht="12.75">
      <c r="A8" s="2"/>
      <c r="B8" s="2">
        <f>(B2+B5)/2</f>
        <v>0.10750000000000001</v>
      </c>
      <c r="C8" s="2">
        <f>C2</f>
        <v>0.008</v>
      </c>
      <c r="D8" s="2"/>
      <c r="E8" s="12">
        <f>(1+F8)/(1-F8)</f>
        <v>1.1608040201005025</v>
      </c>
      <c r="F8" s="12">
        <f>C8/B8</f>
        <v>0.07441860465116279</v>
      </c>
      <c r="G8" s="12">
        <f>-20*LOG10(F8)</f>
        <v>22.566369545193613</v>
      </c>
      <c r="I8" s="1"/>
      <c r="J8" s="1"/>
      <c r="K8" s="1"/>
      <c r="L8" s="2"/>
      <c r="M8" s="2"/>
      <c r="N8" s="2"/>
      <c r="O8" s="2"/>
      <c r="P8" s="3"/>
      <c r="Q8" s="3"/>
      <c r="R8" s="3"/>
    </row>
    <row r="9" spans="1:18" ht="12.75">
      <c r="A9" s="2"/>
      <c r="B9" s="2"/>
      <c r="C9" s="2"/>
      <c r="D9" s="2"/>
      <c r="E9" s="3"/>
      <c r="F9" s="3"/>
      <c r="G9" s="3"/>
      <c r="I9" s="1"/>
      <c r="J9" s="1"/>
      <c r="K9" s="1"/>
      <c r="L9" s="2"/>
      <c r="M9" s="2"/>
      <c r="N9" s="2"/>
      <c r="O9" s="2"/>
      <c r="P9" s="3"/>
      <c r="Q9" s="3"/>
      <c r="R9" s="3"/>
    </row>
    <row r="10" spans="1:7" s="6" customFormat="1" ht="12.75">
      <c r="A10" s="15" t="s">
        <v>7</v>
      </c>
      <c r="B10" s="16"/>
      <c r="C10" s="16"/>
      <c r="D10" s="16"/>
      <c r="E10" s="16"/>
      <c r="F10" s="16"/>
      <c r="G10" s="16"/>
    </row>
    <row r="11" spans="1:18" ht="12.75">
      <c r="A11" s="16"/>
      <c r="B11" s="16"/>
      <c r="C11" s="16"/>
      <c r="D11" s="16"/>
      <c r="E11" s="16"/>
      <c r="F11" s="16"/>
      <c r="G11" s="16"/>
      <c r="I11" s="1"/>
      <c r="J11" s="1"/>
      <c r="K11" s="1"/>
      <c r="L11" s="2"/>
      <c r="M11" s="2"/>
      <c r="N11" s="2"/>
      <c r="O11" s="2"/>
      <c r="P11" s="3"/>
      <c r="Q11" s="3"/>
      <c r="R11" s="3"/>
    </row>
    <row r="12" spans="1:18" ht="12.75">
      <c r="A12" s="16"/>
      <c r="B12" s="16"/>
      <c r="C12" s="16"/>
      <c r="D12" s="16"/>
      <c r="E12" s="16"/>
      <c r="F12" s="16"/>
      <c r="G12" s="16"/>
      <c r="I12" s="1"/>
      <c r="J12" s="1"/>
      <c r="K12" s="1"/>
      <c r="L12" s="2"/>
      <c r="M12" s="2"/>
      <c r="N12" s="2"/>
      <c r="O12" s="2"/>
      <c r="P12" s="3"/>
      <c r="Q12" s="3"/>
      <c r="R12" s="3"/>
    </row>
    <row r="13" spans="1:18" ht="12.75">
      <c r="A13" s="2"/>
      <c r="B13" s="2"/>
      <c r="C13" s="2"/>
      <c r="D13" s="2"/>
      <c r="E13" s="3"/>
      <c r="F13" s="3"/>
      <c r="G13" s="3"/>
      <c r="I13" s="1"/>
      <c r="J13" s="1"/>
      <c r="K13" s="1"/>
      <c r="L13" s="2"/>
      <c r="M13" s="2"/>
      <c r="N13" s="2"/>
      <c r="O13" s="2"/>
      <c r="P13" s="3"/>
      <c r="Q13" s="3"/>
      <c r="R13" s="3"/>
    </row>
    <row r="14" spans="1:18" ht="12.75">
      <c r="A14" s="2"/>
      <c r="B14" s="2"/>
      <c r="C14" s="2"/>
      <c r="D14" s="2"/>
      <c r="E14" s="3"/>
      <c r="F14" s="3"/>
      <c r="G14" s="3"/>
      <c r="I14" s="1"/>
      <c r="J14" s="1"/>
      <c r="K14" s="1"/>
      <c r="L14" s="2"/>
      <c r="M14" s="2"/>
      <c r="N14" s="2"/>
      <c r="O14" s="2"/>
      <c r="P14" s="3"/>
      <c r="Q14" s="3"/>
      <c r="R14" s="3"/>
    </row>
    <row r="15" spans="1:18" ht="38.25">
      <c r="A15" s="2"/>
      <c r="B15" s="9" t="s">
        <v>8</v>
      </c>
      <c r="C15" s="9" t="s">
        <v>14</v>
      </c>
      <c r="D15" s="2"/>
      <c r="E15" s="3"/>
      <c r="F15" s="3"/>
      <c r="G15" s="3"/>
      <c r="I15" s="1"/>
      <c r="J15" s="1"/>
      <c r="K15" s="1"/>
      <c r="L15" s="2"/>
      <c r="M15" s="2"/>
      <c r="N15" s="2"/>
      <c r="O15" s="2"/>
      <c r="P15" s="3"/>
      <c r="Q15" s="3"/>
      <c r="R15" s="3"/>
    </row>
    <row r="16" spans="1:18" ht="38.25">
      <c r="A16" s="2"/>
      <c r="B16" s="2" t="s">
        <v>9</v>
      </c>
      <c r="C16" s="2" t="s">
        <v>10</v>
      </c>
      <c r="D16" s="2"/>
      <c r="E16" s="8" t="s">
        <v>11</v>
      </c>
      <c r="F16" s="3"/>
      <c r="G16" s="3"/>
      <c r="I16" s="1"/>
      <c r="J16" s="1"/>
      <c r="K16" s="1"/>
      <c r="L16" s="2"/>
      <c r="M16" s="2"/>
      <c r="N16" s="2"/>
      <c r="O16" s="2"/>
      <c r="P16" s="3"/>
      <c r="Q16" s="3"/>
      <c r="R16" s="3"/>
    </row>
    <row r="17" spans="1:18" ht="12.75">
      <c r="A17" s="2"/>
      <c r="B17" s="10">
        <v>1.46</v>
      </c>
      <c r="C17" s="10">
        <v>0.181</v>
      </c>
      <c r="D17" s="2"/>
      <c r="E17" s="11">
        <f>20*LOG10(B17/C17)</f>
        <v>18.133485618305052</v>
      </c>
      <c r="F17" s="3"/>
      <c r="G17" s="3"/>
      <c r="I17" s="1"/>
      <c r="J17" s="1"/>
      <c r="K17" s="1"/>
      <c r="L17" s="2"/>
      <c r="M17" s="2"/>
      <c r="N17" s="2"/>
      <c r="O17" s="2"/>
      <c r="P17" s="3"/>
      <c r="Q17" s="3"/>
      <c r="R17" s="3"/>
    </row>
    <row r="18" spans="1:18" ht="12.75">
      <c r="A18" s="2"/>
      <c r="B18" s="13">
        <f>10*LOG10((B17*B17)/(2*50*0.001))</f>
        <v>13.287057115688741</v>
      </c>
      <c r="C18" s="13">
        <f>10*LOG10((C17*C17)/(2*50*0.001))</f>
        <v>-4.846428502616311</v>
      </c>
      <c r="D18" s="14" t="s">
        <v>13</v>
      </c>
      <c r="E18" s="3"/>
      <c r="F18" s="3"/>
      <c r="G18" s="3"/>
      <c r="I18" s="1"/>
      <c r="J18" s="1"/>
      <c r="K18" s="1"/>
      <c r="L18" s="2"/>
      <c r="M18" s="2"/>
      <c r="N18" s="2"/>
      <c r="O18" s="2"/>
      <c r="P18" s="3"/>
      <c r="Q18" s="3"/>
      <c r="R18" s="3"/>
    </row>
    <row r="19" spans="12:18" ht="12.75">
      <c r="L19" s="2"/>
      <c r="M19" s="2"/>
      <c r="N19" s="2"/>
      <c r="O19" s="2"/>
      <c r="P19" s="3"/>
      <c r="Q19" s="3"/>
      <c r="R19" s="3"/>
    </row>
    <row r="20" spans="12:18" ht="12.75">
      <c r="L20" s="2"/>
      <c r="M20" s="2"/>
      <c r="N20" s="2"/>
      <c r="O20" s="2"/>
      <c r="P20" s="3"/>
      <c r="Q20" s="3"/>
      <c r="R20" s="3"/>
    </row>
    <row r="21" spans="12:18" ht="12.75">
      <c r="L21" s="2"/>
      <c r="M21" s="2"/>
      <c r="N21" s="2"/>
      <c r="O21" s="2"/>
      <c r="P21" s="3"/>
      <c r="Q21" s="3"/>
      <c r="R21" s="3"/>
    </row>
    <row r="22" spans="12:18" ht="12.75">
      <c r="L22" s="2"/>
      <c r="M22" s="2"/>
      <c r="N22" s="2"/>
      <c r="O22" s="2"/>
      <c r="P22" s="3"/>
      <c r="Q22" s="3"/>
      <c r="R22" s="3"/>
    </row>
    <row r="23" spans="12:18" ht="12.75">
      <c r="L23" s="2"/>
      <c r="M23" s="2"/>
      <c r="N23" s="2"/>
      <c r="O23" s="2"/>
      <c r="P23" s="3"/>
      <c r="Q23" s="3"/>
      <c r="R23" s="3"/>
    </row>
    <row r="24" spans="12:18" ht="12.75">
      <c r="L24" s="2"/>
      <c r="M24" s="2"/>
      <c r="N24" s="2"/>
      <c r="O24" s="2"/>
      <c r="P24" s="3"/>
      <c r="Q24" s="3"/>
      <c r="R24" s="3"/>
    </row>
    <row r="25" spans="12:18" ht="12.75">
      <c r="L25" s="2"/>
      <c r="M25" s="2"/>
      <c r="N25" s="2"/>
      <c r="O25" s="2"/>
      <c r="P25" s="3"/>
      <c r="Q25" s="3"/>
      <c r="R25" s="3"/>
    </row>
    <row r="26" spans="12:18" ht="12.75">
      <c r="L26" s="2"/>
      <c r="M26" s="2"/>
      <c r="N26" s="2"/>
      <c r="O26" s="2"/>
      <c r="P26" s="3"/>
      <c r="Q26" s="3"/>
      <c r="R26" s="3"/>
    </row>
    <row r="27" ht="12.75">
      <c r="O27" s="2"/>
    </row>
    <row r="28" spans="12:18" ht="12.75">
      <c r="L28" s="2"/>
      <c r="M28" s="2"/>
      <c r="N28" s="2"/>
      <c r="O28" s="2"/>
      <c r="P28" s="2"/>
      <c r="Q28" s="2"/>
      <c r="R28" s="2"/>
    </row>
    <row r="29" spans="12:18" ht="12.75">
      <c r="L29" s="2"/>
      <c r="M29" s="2"/>
      <c r="N29" s="2"/>
      <c r="O29" s="2"/>
      <c r="P29" s="3"/>
      <c r="Q29" s="3"/>
      <c r="R29" s="3"/>
    </row>
    <row r="30" spans="12:18" ht="12.75">
      <c r="L30" s="2"/>
      <c r="M30" s="2"/>
      <c r="N30" s="2"/>
      <c r="O30" s="2"/>
      <c r="P30" s="3"/>
      <c r="Q30" s="3"/>
      <c r="R30" s="3"/>
    </row>
    <row r="31" spans="12:18" ht="12.75">
      <c r="L31" s="2"/>
      <c r="M31" s="2"/>
      <c r="N31" s="2"/>
      <c r="O31" s="2"/>
      <c r="P31" s="3"/>
      <c r="Q31" s="3"/>
      <c r="R31" s="3"/>
    </row>
    <row r="32" spans="12:18" ht="12.75">
      <c r="L32" s="2"/>
      <c r="M32" s="2"/>
      <c r="N32" s="2"/>
      <c r="O32" s="2"/>
      <c r="P32" s="3"/>
      <c r="Q32" s="3"/>
      <c r="R32" s="3"/>
    </row>
    <row r="33" spans="12:18" ht="12.75">
      <c r="L33" s="2"/>
      <c r="M33" s="2"/>
      <c r="N33" s="2"/>
      <c r="O33" s="2"/>
      <c r="P33" s="3"/>
      <c r="Q33" s="3"/>
      <c r="R33" s="3"/>
    </row>
    <row r="34" spans="12:18" ht="12.75">
      <c r="L34" s="2"/>
      <c r="M34" s="2"/>
      <c r="N34" s="2"/>
      <c r="O34" s="2"/>
      <c r="P34" s="3"/>
      <c r="Q34" s="3"/>
      <c r="R34" s="3"/>
    </row>
    <row r="35" spans="12:18" ht="12.75">
      <c r="L35" s="2"/>
      <c r="M35" s="2"/>
      <c r="N35" s="2"/>
      <c r="O35" s="2"/>
      <c r="P35" s="3"/>
      <c r="Q35" s="3"/>
      <c r="R35" s="3"/>
    </row>
    <row r="36" spans="12:18" ht="12.75">
      <c r="L36" s="2"/>
      <c r="M36" s="2"/>
      <c r="N36" s="2"/>
      <c r="O36" s="2"/>
      <c r="P36" s="3"/>
      <c r="Q36" s="3"/>
      <c r="R36" s="3"/>
    </row>
    <row r="37" spans="12:18" ht="12.75">
      <c r="L37" s="2"/>
      <c r="M37" s="2"/>
      <c r="N37" s="2"/>
      <c r="O37" s="2"/>
      <c r="P37" s="3"/>
      <c r="Q37" s="3"/>
      <c r="R37" s="3"/>
    </row>
    <row r="71" ht="12.75">
      <c r="D71" s="3"/>
    </row>
    <row r="72" ht="12.75">
      <c r="D72" s="3"/>
    </row>
    <row r="73" ht="12.75">
      <c r="D73" s="3"/>
    </row>
  </sheetData>
  <sheetProtection sheet="1" objects="1" scenarios="1"/>
  <mergeCells count="1">
    <mergeCell ref="A10:G12"/>
  </mergeCells>
  <printOptions/>
  <pageMargins left="0.83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Janko1</dc:creator>
  <cp:keywords/>
  <dc:description/>
  <cp:lastModifiedBy>Janko1</cp:lastModifiedBy>
  <cp:lastPrinted>2006-02-15T17:15:35Z</cp:lastPrinted>
  <dcterms:created xsi:type="dcterms:W3CDTF">2006-02-15T14:31:12Z</dcterms:created>
  <dcterms:modified xsi:type="dcterms:W3CDTF">2007-01-08T20:47:04Z</dcterms:modified>
  <cp:category/>
  <cp:version/>
  <cp:contentType/>
  <cp:contentStatus/>
</cp:coreProperties>
</file>